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Лист1!$A$9:$AB$10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Лист1!$A$16:$N$16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K9" i="1"/>
  <c r="L9" l="1"/>
  <c r="K10" l="1"/>
  <c r="L10" s="1"/>
  <c r="L11" s="1"/>
  <c r="B9"/>
  <c r="B5" i="2"/>
</calcChain>
</file>

<file path=xl/sharedStrings.xml><?xml version="1.0" encoding="utf-8"?>
<sst xmlns="http://schemas.openxmlformats.org/spreadsheetml/2006/main" count="71" uniqueCount="66">
  <si>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</si>
  <si>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</si>
  <si>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</si>
  <si>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</si>
  <si>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</si>
  <si>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</si>
  <si>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</si>
  <si>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Контактное лицо по тех. Вопросам</t>
  </si>
  <si>
    <t>СПЕЦИФИКАЦИЯ</t>
  </si>
  <si>
    <t>Eд.изм</t>
  </si>
  <si>
    <t>Наименование товара</t>
  </si>
  <si>
    <t>II кв.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</si>
  <si>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</si>
  <si>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</si>
  <si>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</si>
  <si>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</si>
  <si>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Номенклатура</t>
  </si>
  <si>
    <t>4.2, Developer  (build 122-D7)</t>
  </si>
  <si>
    <t>Query2</t>
  </si>
  <si>
    <t>г.Уфа</t>
  </si>
  <si>
    <t>Поставка аппаратов для сварки оптических волокон</t>
  </si>
  <si>
    <t>, тел. , эл.почта:</t>
  </si>
  <si>
    <t/>
  </si>
  <si>
    <t>31.12.2015</t>
  </si>
  <si>
    <t>Мухамадеев Алексей Викторович</t>
  </si>
  <si>
    <t>(347)221-55-87</t>
  </si>
  <si>
    <t>Отдел капитального строительства (ОКС)</t>
  </si>
  <si>
    <t>Приложение 1.2</t>
  </si>
  <si>
    <t>Аппарат для сварки оптических волокон. Предназначен для  для работы на магистральных и городских линиях связи.</t>
  </si>
  <si>
    <t>компл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</si>
  <si>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</si>
  <si>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</si>
  <si>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</si>
  <si>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Инструкция на русском языке;</t>
  </si>
  <si>
    <t>4) Сертификат соответствия стандартам;</t>
  </si>
  <si>
    <t>5) Гарантийный срок службы не менее 12 месяца;</t>
  </si>
  <si>
    <t xml:space="preserve">Минимальный набор комплектующих, поставляемых с одной единицей оборудования: </t>
  </si>
  <si>
    <t>Комплект:</t>
  </si>
  <si>
    <t>Кол-во:</t>
  </si>
  <si>
    <t>Поставка аппаратов для сварки волокон</t>
  </si>
  <si>
    <t xml:space="preserve">1) Сварочный аппарат Fujikura 80S с электродами ELCT2-20A </t>
  </si>
  <si>
    <t>2) Прижимы CLAMP-S70A</t>
  </si>
  <si>
    <t>3) Сетевой адаптер/зарядное устройство ADC-18</t>
  </si>
  <si>
    <t>4) Сетевой шнур ACC-15</t>
  </si>
  <si>
    <t>5) Кейс жесткий CC-30</t>
  </si>
  <si>
    <t>6) Запасные электроды ELCT2-20A</t>
  </si>
  <si>
    <t>7) USB-кабель USB-01</t>
  </si>
  <si>
    <t>8) Руководство на CD M-70</t>
  </si>
  <si>
    <t>9) Краткое руководство на русском языке Q-80S/19</t>
  </si>
  <si>
    <t xml:space="preserve">10) Руководство на русском языке </t>
  </si>
  <si>
    <t>11) Дозатор для спирта AP-01</t>
  </si>
  <si>
    <t xml:space="preserve">12) Отвертка SD-01 </t>
  </si>
  <si>
    <t xml:space="preserve">13) Скалыватель оптических волокон Fujikura CT-30A </t>
  </si>
  <si>
    <t>14) Батарея аккумуляторная BTR-09</t>
  </si>
  <si>
    <t xml:space="preserve">АППАРАТ ДЛЯ СВАРКИ ОПТИЧЕСКИХ ВОЛОКОН                              Fujikura FSM-80S KIT A </t>
  </si>
  <si>
    <t xml:space="preserve">15) Шнур питания DCC-18 для зарядки   BTR-09 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</si>
  <si>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</si>
  <si>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>Отдел эксплуатации сетей</t>
  </si>
  <si>
    <t>Предельная сумма лота составляет: 967246,61 руб. с НДС.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</si>
  <si>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№1 к Договору на поставку товара от __.__.____ г. № _________ (далее – «Договор») о нижеследующем:
</t>
  </si>
  <si>
    <t xml:space="preserve">   к Договору поставки товара от __.__.____ г. № __________</t>
  </si>
  <si>
    <t>Доставка  товара осуществляется  за счет Поставщика,по адресу : РБ  г.Уфа ул .Каспийская, д. 14</t>
  </si>
  <si>
    <t xml:space="preserve"> 450027 г.Уфа ул .Каспийская, д. 14 ,                                Иксанова Флюра Сагитовна                                          сот. 8-905-352-77-79     </t>
  </si>
  <si>
    <t>Предельная цена за единицу измерения без НДС, включая стоимость тары и доставку, рубли РФ</t>
  </si>
  <si>
    <t xml:space="preserve"> до 16.05.2016г.</t>
  </si>
  <si>
    <t>Приложение №  1 к Документации о закупке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</si>
</sst>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Arial Cyr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14" xfId="0" applyFont="1" applyFill="1" applyBorder="1"/>
    <xf numFmtId="0" fontId="5" fillId="0" borderId="15" xfId="0" applyFont="1" applyFill="1" applyBorder="1" applyAlignment="1">
      <alignment horizontal="left"/>
    </xf>
    <xf numFmtId="0" fontId="0" fillId="0" borderId="1" xfId="0" applyFont="1" applyBorder="1" applyAlignment="1">
      <alignment vertical="top" wrapText="1"/>
    </xf>
    <xf numFmtId="0" fontId="6" fillId="0" borderId="0" xfId="0" applyFont="1"/>
    <xf numFmtId="0" fontId="0" fillId="0" borderId="10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4" fontId="0" fillId="0" borderId="5" xfId="0" applyNumberFormat="1" applyBorder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/>
    <xf numFmtId="0" fontId="5" fillId="0" borderId="15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left"/>
    </xf>
    <xf numFmtId="0" fontId="5" fillId="0" borderId="16" xfId="0" applyFont="1" applyFill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top"/>
    </xf>
    <xf numFmtId="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3" xfId="0" applyBorder="1" applyAlignment="1">
      <alignment horizontal="left" wrapText="1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B43"/>
  <sheetViews>
    <sheetView tabSelected="1" view="pageBreakPreview" zoomScaleNormal="55" zoomScaleSheetLayoutView="100" workbookViewId="0">
      <selection activeCell="B13" sqref="B13:M13"/>
    </sheetView>
  </sheetViews>
  <sheetFormatPr defaultRowHeight="15"/>
  <cols>
    <col min="1" max="1" width="0.85546875" customWidth="1"/>
    <col min="2" max="2" width="10.42578125" customWidth="1"/>
    <col min="3" max="3" width="8.42578125" style="9" customWidth="1"/>
    <col min="4" max="4" width="15.5703125" customWidth="1"/>
    <col min="5" max="5" width="30.7109375" style="9" customWidth="1"/>
    <col min="6" max="6" width="28.7109375" customWidth="1"/>
    <col min="10" max="10" width="19.5703125" style="6" customWidth="1"/>
    <col min="11" max="11" width="16" style="6" customWidth="1"/>
    <col min="12" max="12" width="18.28515625" style="8" customWidth="1"/>
    <col min="13" max="13" width="27" customWidth="1"/>
    <col min="14" max="14" width="3.28515625" customWidth="1"/>
    <col min="24" max="27" width="9.140625" style="9"/>
  </cols>
  <sheetData>
    <row r="1" spans="1:28">
      <c r="K1" s="89" t="s">
        <v>65</v>
      </c>
      <c r="L1" s="89"/>
      <c r="M1" s="89"/>
    </row>
    <row r="2" spans="1:28" s="9" customFormat="1" hidden="1">
      <c r="K2" s="53" t="s">
        <v>60</v>
      </c>
      <c r="L2" s="53"/>
      <c r="M2" s="53"/>
    </row>
    <row r="3" spans="1:28">
      <c r="B3" s="78" t="s">
        <v>8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</row>
    <row r="4" spans="1:28">
      <c r="C4" s="9" t="s">
        <v>39</v>
      </c>
      <c r="D4" s="22"/>
      <c r="E4" s="22"/>
      <c r="F4" s="21" t="s">
        <v>57</v>
      </c>
      <c r="M4" s="18"/>
      <c r="N4" s="3"/>
    </row>
    <row r="5" spans="1:28" s="9" customFormat="1" ht="66.75" hidden="1" customHeight="1">
      <c r="B5" s="88" t="s">
        <v>59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3"/>
    </row>
    <row r="6" spans="1:28" s="10" customFormat="1" ht="15" customHeight="1">
      <c r="B6" s="79" t="s">
        <v>0</v>
      </c>
      <c r="C6" s="82" t="s">
        <v>16</v>
      </c>
      <c r="D6" s="84" t="s">
        <v>10</v>
      </c>
      <c r="E6" s="85"/>
      <c r="F6" s="79" t="s">
        <v>1</v>
      </c>
      <c r="G6" s="79" t="s">
        <v>9</v>
      </c>
      <c r="H6" s="81"/>
      <c r="I6" s="81"/>
      <c r="J6" s="61" t="s">
        <v>63</v>
      </c>
      <c r="K6" s="59" t="s">
        <v>13</v>
      </c>
      <c r="L6" s="80" t="s">
        <v>15</v>
      </c>
      <c r="M6" s="79" t="s">
        <v>2</v>
      </c>
      <c r="N6" s="11"/>
    </row>
    <row r="7" spans="1:28" s="12" customFormat="1" ht="68.25" customHeight="1">
      <c r="B7" s="79"/>
      <c r="C7" s="83"/>
      <c r="D7" s="86"/>
      <c r="E7" s="87"/>
      <c r="F7" s="79"/>
      <c r="G7" s="79"/>
      <c r="H7" s="7" t="s">
        <v>11</v>
      </c>
      <c r="I7" s="7" t="s">
        <v>12</v>
      </c>
      <c r="J7" s="62"/>
      <c r="K7" s="60"/>
      <c r="L7" s="80"/>
      <c r="M7" s="79"/>
    </row>
    <row r="8" spans="1:28" s="10" customFormat="1">
      <c r="B8" s="13">
        <v>1</v>
      </c>
      <c r="C8" s="23">
        <v>2</v>
      </c>
      <c r="D8" s="71">
        <v>3</v>
      </c>
      <c r="E8" s="72"/>
      <c r="F8" s="13">
        <v>5</v>
      </c>
      <c r="G8" s="13">
        <v>6</v>
      </c>
      <c r="H8" s="13">
        <v>8</v>
      </c>
      <c r="I8" s="13">
        <v>11</v>
      </c>
      <c r="J8" s="13">
        <v>12</v>
      </c>
      <c r="K8" s="13">
        <v>13</v>
      </c>
      <c r="L8" s="13">
        <v>14</v>
      </c>
      <c r="M8" s="13">
        <v>15</v>
      </c>
    </row>
    <row r="9" spans="1:28" ht="85.5" customHeight="1">
      <c r="A9" s="9"/>
      <c r="B9" s="5">
        <f>ROW()-6</f>
        <v>3</v>
      </c>
      <c r="C9" s="48">
        <v>41797</v>
      </c>
      <c r="D9" s="73" t="s">
        <v>54</v>
      </c>
      <c r="E9" s="74"/>
      <c r="F9" s="1" t="s">
        <v>28</v>
      </c>
      <c r="G9" s="47" t="s">
        <v>29</v>
      </c>
      <c r="H9" s="49">
        <v>2</v>
      </c>
      <c r="I9" s="49">
        <v>2</v>
      </c>
      <c r="J9" s="50">
        <v>409850.26</v>
      </c>
      <c r="K9" s="50">
        <f>I9*J9</f>
        <v>819700.52</v>
      </c>
      <c r="L9" s="50">
        <f>1.18*K9</f>
        <v>967246.61359999992</v>
      </c>
      <c r="M9" s="37" t="s">
        <v>62</v>
      </c>
      <c r="N9" s="9"/>
      <c r="O9" s="9"/>
      <c r="P9" s="9"/>
      <c r="Q9" s="9"/>
      <c r="R9" s="9"/>
      <c r="S9" s="9"/>
      <c r="T9" s="9"/>
      <c r="U9" s="9"/>
      <c r="V9" s="9"/>
      <c r="W9" s="9"/>
      <c r="AB9" s="9"/>
    </row>
    <row r="10" spans="1:28">
      <c r="A10" s="9"/>
      <c r="B10" s="15"/>
      <c r="C10" s="17"/>
      <c r="D10" s="16"/>
      <c r="E10" s="16"/>
      <c r="F10" s="16"/>
      <c r="G10" s="17"/>
      <c r="H10" s="17"/>
      <c r="I10" s="17"/>
      <c r="J10" s="19"/>
      <c r="K10" s="20">
        <f>SUM($K$9)</f>
        <v>819700.52</v>
      </c>
      <c r="L10" s="4">
        <f>1.18*K10</f>
        <v>967246.61359999992</v>
      </c>
      <c r="M10" s="39"/>
      <c r="N10" s="9"/>
      <c r="O10" s="9"/>
      <c r="P10" s="9"/>
      <c r="Q10" s="9"/>
      <c r="R10" s="9"/>
      <c r="S10" s="9"/>
      <c r="T10" s="9"/>
      <c r="U10" s="9"/>
      <c r="V10" s="9"/>
      <c r="W10" s="9"/>
      <c r="AB10" s="9"/>
    </row>
    <row r="11" spans="1:28" s="9" customFormat="1">
      <c r="B11" s="14"/>
      <c r="C11" s="14"/>
      <c r="D11" s="2"/>
      <c r="E11" s="2"/>
      <c r="F11" s="2"/>
      <c r="G11" s="14"/>
      <c r="H11" s="14"/>
      <c r="I11" s="14"/>
      <c r="J11" s="14"/>
      <c r="K11" s="14" t="s">
        <v>14</v>
      </c>
      <c r="L11" s="41">
        <f>L10-K10</f>
        <v>147546.09359999991</v>
      </c>
      <c r="M11" s="40"/>
    </row>
    <row r="12" spans="1:28" s="9" customFormat="1">
      <c r="B12" s="66" t="s">
        <v>58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</row>
    <row r="13" spans="1:28">
      <c r="B13" s="66" t="s">
        <v>3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</row>
    <row r="14" spans="1:28">
      <c r="B14" s="58" t="s">
        <v>4</v>
      </c>
      <c r="C14" s="58"/>
      <c r="D14" s="58"/>
      <c r="E14" s="63" t="s">
        <v>64</v>
      </c>
      <c r="F14" s="64"/>
      <c r="G14" s="64"/>
      <c r="H14" s="64"/>
      <c r="I14" s="64"/>
      <c r="J14" s="64"/>
      <c r="K14" s="64"/>
      <c r="L14" s="64"/>
      <c r="M14" s="65"/>
    </row>
    <row r="15" spans="1:28" ht="32.1" customHeight="1">
      <c r="B15" s="67" t="s">
        <v>5</v>
      </c>
      <c r="C15" s="67"/>
      <c r="D15" s="67"/>
      <c r="E15" s="68" t="s">
        <v>61</v>
      </c>
      <c r="F15" s="69"/>
      <c r="G15" s="69"/>
      <c r="H15" s="69"/>
      <c r="I15" s="69"/>
      <c r="J15" s="69"/>
      <c r="K15" s="69"/>
      <c r="L15" s="69"/>
      <c r="M15" s="70"/>
      <c r="N15" s="2"/>
      <c r="O15" s="2"/>
      <c r="P15" s="2"/>
      <c r="Q15" s="2"/>
      <c r="R15" s="2"/>
      <c r="S15" s="2"/>
    </row>
    <row r="16" spans="1:28" s="9" customFormat="1" ht="15" customHeight="1">
      <c r="B16" s="54" t="s">
        <v>6</v>
      </c>
      <c r="C16" s="55"/>
      <c r="D16" s="55"/>
      <c r="E16" s="63" t="s">
        <v>30</v>
      </c>
      <c r="F16" s="64"/>
      <c r="G16" s="64"/>
      <c r="H16" s="64"/>
      <c r="I16" s="64"/>
      <c r="J16" s="64"/>
      <c r="K16" s="64"/>
      <c r="L16" s="64"/>
      <c r="M16" s="65"/>
    </row>
    <row r="17" spans="2:13" s="9" customFormat="1" ht="15" customHeight="1">
      <c r="B17" s="56"/>
      <c r="C17" s="57"/>
      <c r="D17" s="57"/>
      <c r="E17" s="28" t="s">
        <v>31</v>
      </c>
      <c r="F17" s="29"/>
      <c r="G17" s="29"/>
      <c r="H17" s="29"/>
      <c r="I17" s="29"/>
      <c r="J17" s="29"/>
      <c r="K17" s="29"/>
      <c r="L17" s="29"/>
      <c r="M17" s="30"/>
    </row>
    <row r="18" spans="2:13" s="9" customFormat="1" ht="12.75" customHeight="1">
      <c r="B18" s="56"/>
      <c r="C18" s="57"/>
      <c r="D18" s="57"/>
      <c r="E18" s="28" t="s">
        <v>32</v>
      </c>
      <c r="F18" s="29"/>
      <c r="G18" s="29"/>
      <c r="H18" s="29"/>
      <c r="I18" s="29"/>
      <c r="J18" s="29"/>
      <c r="K18" s="29"/>
      <c r="L18" s="29"/>
      <c r="M18" s="30"/>
    </row>
    <row r="19" spans="2:13" s="9" customFormat="1" ht="12.75" customHeight="1">
      <c r="B19" s="56"/>
      <c r="C19" s="57"/>
      <c r="D19" s="57"/>
      <c r="E19" s="28" t="s">
        <v>33</v>
      </c>
      <c r="F19" s="29"/>
      <c r="G19" s="29"/>
      <c r="H19" s="29"/>
      <c r="I19" s="29"/>
      <c r="J19" s="29"/>
      <c r="K19" s="29"/>
      <c r="L19" s="29"/>
      <c r="M19" s="30"/>
    </row>
    <row r="20" spans="2:13" s="9" customFormat="1" ht="12.75" customHeight="1">
      <c r="B20" s="56"/>
      <c r="C20" s="57"/>
      <c r="D20" s="57"/>
      <c r="E20" s="28" t="s">
        <v>34</v>
      </c>
      <c r="F20" s="29"/>
      <c r="G20" s="29"/>
      <c r="H20" s="29"/>
      <c r="I20" s="29"/>
      <c r="J20" s="29"/>
      <c r="K20" s="29"/>
      <c r="L20" s="29"/>
      <c r="M20" s="30"/>
    </row>
    <row r="21" spans="2:13" s="9" customFormat="1" ht="12.75" customHeight="1">
      <c r="B21" s="56"/>
      <c r="C21" s="57"/>
      <c r="D21" s="57"/>
      <c r="E21" s="28" t="s">
        <v>35</v>
      </c>
      <c r="F21" s="29"/>
      <c r="G21" s="29"/>
      <c r="H21" s="29"/>
      <c r="I21" s="29"/>
      <c r="J21" s="29"/>
      <c r="K21" s="29"/>
      <c r="L21" s="29"/>
      <c r="M21" s="30"/>
    </row>
    <row r="22" spans="2:13" s="9" customFormat="1" ht="12.75" customHeight="1" thickBot="1">
      <c r="B22" s="56"/>
      <c r="C22" s="57"/>
      <c r="D22" s="57"/>
      <c r="E22" s="33" t="s">
        <v>36</v>
      </c>
      <c r="F22" s="34"/>
      <c r="G22" s="29"/>
      <c r="H22" s="29"/>
      <c r="I22" s="29"/>
      <c r="J22" s="29"/>
      <c r="K22" s="29"/>
      <c r="L22" s="29"/>
      <c r="M22" s="30"/>
    </row>
    <row r="23" spans="2:13" s="9" customFormat="1" ht="12.75" customHeight="1">
      <c r="B23" s="56"/>
      <c r="C23" s="57"/>
      <c r="D23" s="57"/>
      <c r="E23" s="35" t="s">
        <v>37</v>
      </c>
      <c r="F23" s="45" t="s">
        <v>38</v>
      </c>
      <c r="G23" s="29"/>
      <c r="H23" s="29"/>
      <c r="I23" s="29"/>
      <c r="J23" s="29"/>
      <c r="K23" s="29"/>
      <c r="L23" s="29"/>
      <c r="M23" s="30"/>
    </row>
    <row r="24" spans="2:13" s="9" customFormat="1" ht="23.25">
      <c r="B24" s="56"/>
      <c r="C24" s="57"/>
      <c r="D24" s="57"/>
      <c r="E24" s="44" t="s">
        <v>40</v>
      </c>
      <c r="F24" s="51">
        <v>1</v>
      </c>
      <c r="G24" s="29"/>
      <c r="H24" s="29"/>
      <c r="I24" s="29"/>
      <c r="J24" s="29"/>
      <c r="K24" s="29"/>
      <c r="L24" s="29"/>
      <c r="M24" s="30"/>
    </row>
    <row r="25" spans="2:13" s="9" customFormat="1">
      <c r="B25" s="56"/>
      <c r="C25" s="57"/>
      <c r="D25" s="57"/>
      <c r="E25" s="36" t="s">
        <v>41</v>
      </c>
      <c r="F25" s="51">
        <v>1</v>
      </c>
      <c r="G25" s="29"/>
      <c r="H25" s="29"/>
      <c r="I25" s="29"/>
      <c r="J25" s="29"/>
      <c r="K25" s="29"/>
      <c r="L25" s="29"/>
      <c r="M25" s="30"/>
    </row>
    <row r="26" spans="2:13" s="9" customFormat="1" ht="23.25">
      <c r="B26" s="56"/>
      <c r="C26" s="57"/>
      <c r="D26" s="57"/>
      <c r="E26" s="44" t="s">
        <v>42</v>
      </c>
      <c r="F26" s="51">
        <v>1</v>
      </c>
      <c r="G26" s="29"/>
      <c r="H26" s="29"/>
      <c r="I26" s="29"/>
      <c r="J26" s="29"/>
      <c r="K26" s="29"/>
      <c r="L26" s="29"/>
      <c r="M26" s="30"/>
    </row>
    <row r="27" spans="2:13" s="9" customFormat="1">
      <c r="B27" s="56"/>
      <c r="C27" s="57"/>
      <c r="D27" s="57"/>
      <c r="E27" s="36" t="s">
        <v>43</v>
      </c>
      <c r="F27" s="51">
        <v>1</v>
      </c>
      <c r="G27" s="29"/>
      <c r="H27" s="29"/>
      <c r="I27" s="29"/>
      <c r="J27" s="29"/>
      <c r="K27" s="29"/>
      <c r="L27" s="29"/>
      <c r="M27" s="30"/>
    </row>
    <row r="28" spans="2:13" s="9" customFormat="1">
      <c r="B28" s="56"/>
      <c r="C28" s="57"/>
      <c r="D28" s="57"/>
      <c r="E28" s="36" t="s">
        <v>44</v>
      </c>
      <c r="F28" s="51">
        <v>1</v>
      </c>
      <c r="G28" s="29"/>
      <c r="H28" s="29"/>
      <c r="I28" s="29"/>
      <c r="J28" s="29"/>
      <c r="K28" s="29"/>
      <c r="L28" s="29"/>
      <c r="M28" s="30"/>
    </row>
    <row r="29" spans="2:13" s="9" customFormat="1">
      <c r="B29" s="56"/>
      <c r="C29" s="57"/>
      <c r="D29" s="57"/>
      <c r="E29" s="36" t="s">
        <v>45</v>
      </c>
      <c r="F29" s="51">
        <v>1</v>
      </c>
      <c r="G29" s="29"/>
      <c r="H29" s="29"/>
      <c r="I29" s="29"/>
      <c r="J29" s="29"/>
      <c r="K29" s="29"/>
      <c r="L29" s="29"/>
      <c r="M29" s="30"/>
    </row>
    <row r="30" spans="2:13" s="9" customFormat="1">
      <c r="B30" s="56"/>
      <c r="C30" s="57"/>
      <c r="D30" s="57"/>
      <c r="E30" s="36" t="s">
        <v>46</v>
      </c>
      <c r="F30" s="51">
        <v>1</v>
      </c>
      <c r="G30" s="29"/>
      <c r="H30" s="29"/>
      <c r="I30" s="29"/>
      <c r="J30" s="29"/>
      <c r="K30" s="29"/>
      <c r="L30" s="29"/>
      <c r="M30" s="30"/>
    </row>
    <row r="31" spans="2:13" s="9" customFormat="1">
      <c r="B31" s="56"/>
      <c r="C31" s="57"/>
      <c r="D31" s="57"/>
      <c r="E31" s="36" t="s">
        <v>47</v>
      </c>
      <c r="F31" s="51">
        <v>1</v>
      </c>
      <c r="G31" s="31"/>
      <c r="H31" s="31"/>
      <c r="I31" s="31"/>
      <c r="J31" s="31"/>
      <c r="K31" s="31"/>
      <c r="L31" s="31"/>
      <c r="M31" s="32"/>
    </row>
    <row r="32" spans="2:13" s="9" customFormat="1" ht="23.25">
      <c r="B32" s="56"/>
      <c r="C32" s="57"/>
      <c r="D32" s="57"/>
      <c r="E32" s="44" t="s">
        <v>48</v>
      </c>
      <c r="F32" s="51">
        <v>1</v>
      </c>
      <c r="G32" s="31"/>
      <c r="H32" s="31"/>
      <c r="I32" s="31"/>
      <c r="J32" s="31"/>
      <c r="K32" s="31"/>
      <c r="L32" s="31"/>
      <c r="M32" s="32"/>
    </row>
    <row r="33" spans="1:14" s="9" customFormat="1">
      <c r="B33" s="56"/>
      <c r="C33" s="57"/>
      <c r="D33" s="57"/>
      <c r="E33" s="44" t="s">
        <v>49</v>
      </c>
      <c r="F33" s="51">
        <v>1</v>
      </c>
      <c r="G33" s="31"/>
      <c r="H33" s="31"/>
      <c r="I33" s="31"/>
      <c r="J33" s="31"/>
      <c r="K33" s="31"/>
      <c r="L33" s="31"/>
      <c r="M33" s="32"/>
    </row>
    <row r="34" spans="1:14" s="9" customFormat="1">
      <c r="B34" s="56"/>
      <c r="C34" s="57"/>
      <c r="D34" s="57"/>
      <c r="E34" s="36" t="s">
        <v>50</v>
      </c>
      <c r="F34" s="51">
        <v>1</v>
      </c>
      <c r="G34" s="31"/>
      <c r="H34" s="31"/>
      <c r="I34" s="31"/>
      <c r="J34" s="31"/>
      <c r="K34" s="31"/>
      <c r="L34" s="31"/>
      <c r="M34" s="32"/>
    </row>
    <row r="35" spans="1:14" s="9" customFormat="1">
      <c r="B35" s="56"/>
      <c r="C35" s="57"/>
      <c r="D35" s="57"/>
      <c r="E35" s="36" t="s">
        <v>51</v>
      </c>
      <c r="F35" s="51">
        <v>1</v>
      </c>
      <c r="G35" s="31"/>
      <c r="H35" s="31"/>
      <c r="I35" s="31"/>
      <c r="J35" s="31"/>
      <c r="K35" s="31"/>
      <c r="L35" s="31"/>
      <c r="M35" s="32"/>
    </row>
    <row r="36" spans="1:14" s="9" customFormat="1" ht="23.25">
      <c r="B36" s="56"/>
      <c r="C36" s="57"/>
      <c r="D36" s="57"/>
      <c r="E36" s="44" t="s">
        <v>52</v>
      </c>
      <c r="F36" s="51">
        <v>1</v>
      </c>
      <c r="G36" s="31"/>
      <c r="H36" s="31"/>
      <c r="I36" s="31"/>
      <c r="J36" s="31"/>
      <c r="K36" s="31"/>
      <c r="L36" s="31"/>
      <c r="M36" s="32"/>
    </row>
    <row r="37" spans="1:14" s="9" customFormat="1">
      <c r="B37" s="56"/>
      <c r="C37" s="57"/>
      <c r="D37" s="57"/>
      <c r="E37" s="36" t="s">
        <v>53</v>
      </c>
      <c r="F37" s="51">
        <v>1</v>
      </c>
      <c r="G37" s="31"/>
      <c r="H37" s="31"/>
      <c r="I37" s="31"/>
      <c r="J37" s="31"/>
      <c r="K37" s="31"/>
      <c r="L37" s="31"/>
      <c r="M37" s="32"/>
    </row>
    <row r="38" spans="1:14" s="9" customFormat="1" ht="24" thickBot="1">
      <c r="B38" s="56"/>
      <c r="C38" s="57"/>
      <c r="D38" s="57"/>
      <c r="E38" s="46" t="s">
        <v>55</v>
      </c>
      <c r="F38" s="52">
        <v>1</v>
      </c>
      <c r="G38" s="29"/>
      <c r="H38" s="29"/>
      <c r="I38" s="29"/>
      <c r="J38" s="29"/>
      <c r="K38" s="29"/>
      <c r="L38" s="29"/>
      <c r="M38" s="30"/>
    </row>
    <row r="39" spans="1:14">
      <c r="B39" s="58" t="s">
        <v>7</v>
      </c>
      <c r="C39" s="58"/>
      <c r="D39" s="58"/>
      <c r="E39" s="75" t="s">
        <v>56</v>
      </c>
      <c r="F39" s="76"/>
      <c r="G39" s="76"/>
      <c r="H39" s="76"/>
      <c r="I39" s="76"/>
      <c r="J39" s="76"/>
      <c r="K39" s="76"/>
      <c r="L39" s="76"/>
      <c r="M39" s="77"/>
    </row>
    <row r="40" spans="1:14" ht="19.5" customHeight="1">
      <c r="A40" s="9"/>
      <c r="B40" s="24"/>
      <c r="C40" s="24"/>
      <c r="D40" s="24"/>
      <c r="E40" s="24"/>
      <c r="F40" s="25"/>
      <c r="G40" s="25"/>
      <c r="H40" s="25"/>
      <c r="I40" s="25"/>
      <c r="J40" s="25"/>
      <c r="K40" s="25"/>
      <c r="L40" s="25"/>
      <c r="M40" s="25"/>
      <c r="N40" s="9"/>
    </row>
    <row r="41" spans="1:14" ht="18.75">
      <c r="A41" s="9"/>
      <c r="B41" s="9"/>
      <c r="D41" s="9"/>
      <c r="E41" s="43"/>
      <c r="F41" s="43"/>
      <c r="G41" s="43"/>
      <c r="H41" s="43"/>
      <c r="I41" s="43"/>
      <c r="J41" s="43"/>
      <c r="K41" s="9"/>
      <c r="L41" s="9"/>
      <c r="M41" s="9"/>
      <c r="N41" s="9"/>
    </row>
    <row r="42" spans="1:14" ht="18.75">
      <c r="E42" s="42"/>
      <c r="F42" s="43"/>
      <c r="G42" s="43"/>
      <c r="H42" s="43"/>
      <c r="I42" s="43"/>
      <c r="J42" s="43"/>
    </row>
    <row r="43" spans="1:14" ht="18.75">
      <c r="F43" s="38"/>
      <c r="G43" s="38"/>
      <c r="H43" s="38"/>
    </row>
  </sheetData>
  <mergeCells count="26">
    <mergeCell ref="B3:M3"/>
    <mergeCell ref="B6:B7"/>
    <mergeCell ref="L6:L7"/>
    <mergeCell ref="M6:M7"/>
    <mergeCell ref="F6:F7"/>
    <mergeCell ref="G6:G7"/>
    <mergeCell ref="H6:I6"/>
    <mergeCell ref="C6:C7"/>
    <mergeCell ref="D6:E7"/>
    <mergeCell ref="B5:M5"/>
    <mergeCell ref="K1:M1"/>
    <mergeCell ref="K2:M2"/>
    <mergeCell ref="B16:D38"/>
    <mergeCell ref="B39:D39"/>
    <mergeCell ref="K6:K7"/>
    <mergeCell ref="J6:J7"/>
    <mergeCell ref="E16:M16"/>
    <mergeCell ref="B14:D14"/>
    <mergeCell ref="B13:M13"/>
    <mergeCell ref="B15:D15"/>
    <mergeCell ref="E14:M14"/>
    <mergeCell ref="E15:M15"/>
    <mergeCell ref="B12:M12"/>
    <mergeCell ref="D8:E8"/>
    <mergeCell ref="D9:E9"/>
    <mergeCell ref="E39:M39"/>
  </mergeCells>
  <pageMargins left="0.78740157480314965" right="0.39370078740157483" top="0.39370078740157483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6" t="s">
        <v>17</v>
      </c>
      <c r="B5" t="e">
        <f>XLR_ERRNAME</f>
        <v>#NAME?</v>
      </c>
    </row>
    <row r="6" spans="1:19">
      <c r="A6" t="s">
        <v>18</v>
      </c>
      <c r="B6">
        <v>7107</v>
      </c>
      <c r="C6" s="27" t="s">
        <v>19</v>
      </c>
      <c r="D6">
        <v>4855</v>
      </c>
      <c r="E6" s="27" t="s">
        <v>20</v>
      </c>
      <c r="F6" s="27" t="s">
        <v>21</v>
      </c>
      <c r="G6" s="27" t="s">
        <v>22</v>
      </c>
      <c r="H6" s="27" t="s">
        <v>22</v>
      </c>
      <c r="I6" s="27" t="s">
        <v>22</v>
      </c>
      <c r="J6" s="27" t="s">
        <v>20</v>
      </c>
      <c r="K6" s="27" t="s">
        <v>23</v>
      </c>
      <c r="L6" s="27" t="s">
        <v>24</v>
      </c>
      <c r="M6" s="27" t="s">
        <v>25</v>
      </c>
      <c r="N6" s="27" t="s">
        <v>22</v>
      </c>
      <c r="O6">
        <v>1655</v>
      </c>
      <c r="P6" s="27" t="s">
        <v>26</v>
      </c>
      <c r="Q6">
        <v>0</v>
      </c>
      <c r="R6" s="27" t="s">
        <v>22</v>
      </c>
      <c r="S6" s="27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2016-03-21T07:05:45Z</cp:lastPrinted>
  <dcterms:created xsi:type="dcterms:W3CDTF">2013-12-19T08:11:42Z</dcterms:created>
  <dcterms:modified xsi:type="dcterms:W3CDTF">2016-03-21T07:10:34Z</dcterms:modified>
</cp:coreProperties>
</file>